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<sst xmlns="http://schemas.openxmlformats.org/spreadsheetml/2006/main" count="127" uniqueCount="124">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</sst>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34962876.54</v>
      </c>
      <c r="D9" s="9">
        <f>SUM(D10:D16)</f>
        <v>247341.09</v>
      </c>
      <c r="E9" s="11" t="s">
        <v>8</v>
      </c>
      <c r="F9" s="9">
        <f>SUM(F10:F18)</f>
        <v>18127234.8</v>
      </c>
      <c r="G9" s="9">
        <f>SUM(G10:G18)</f>
        <v>14964133.639999999</v>
      </c>
    </row>
    <row r="10" spans="2:7" ht="12.75">
      <c r="B10" s="12" t="s">
        <v>9</v>
      </c>
      <c r="C10" s="9">
        <v>95000.3</v>
      </c>
      <c r="D10" s="9">
        <v>0.3</v>
      </c>
      <c r="E10" s="13" t="s">
        <v>10</v>
      </c>
      <c r="F10" s="9">
        <v>30788</v>
      </c>
      <c r="G10" s="9">
        <v>30788</v>
      </c>
    </row>
    <row r="11" spans="2:7" ht="12.75">
      <c r="B11" s="12" t="s">
        <v>11</v>
      </c>
      <c r="C11" s="9">
        <v>34675848.72</v>
      </c>
      <c r="D11" s="9">
        <v>55313.27</v>
      </c>
      <c r="E11" s="13" t="s">
        <v>12</v>
      </c>
      <c r="F11" s="9">
        <v>3590128.36</v>
      </c>
      <c r="G11" s="9">
        <v>3343826.75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192027.52</v>
      </c>
      <c r="D13" s="9">
        <v>192027.52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75304.28</v>
      </c>
      <c r="G14" s="9">
        <v>75304.28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14353064.16</v>
      </c>
      <c r="G16" s="9">
        <v>11436264.61</v>
      </c>
    </row>
    <row r="17" spans="2:7" ht="12.75">
      <c r="B17" s="10" t="s">
        <v>23</v>
      </c>
      <c r="C17" s="9">
        <f>SUM(C18:C24)</f>
        <v>8645719.910000002</v>
      </c>
      <c r="D17" s="9">
        <f>SUM(D18:D24)</f>
        <v>6931404.339999999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-5360539.7</v>
      </c>
      <c r="D19" s="9">
        <v>-5360539.7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14182554.21</v>
      </c>
      <c r="D20" s="9">
        <v>12291944.04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-176294.6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630685.64</v>
      </c>
      <c r="D25" s="9">
        <f>SUM(D26:D30)</f>
        <v>283638.76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283638.76</v>
      </c>
      <c r="D26" s="9">
        <v>283638.76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347046.88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28500</v>
      </c>
      <c r="G31" s="9">
        <f>SUM(G32:G37)</f>
        <v>28500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4500</v>
      </c>
      <c r="G32" s="9">
        <v>4500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44239282.09</v>
      </c>
      <c r="D47" s="9">
        <f>D9+D17+D25+D31+D37+D38+D41</f>
        <v>7462384.189999999</v>
      </c>
      <c r="E47" s="8" t="s">
        <v>82</v>
      </c>
      <c r="F47" s="9">
        <f>F9+F19+F23+F26+F27+F31+F38+F42</f>
        <v>18155734.8</v>
      </c>
      <c r="G47" s="9">
        <f>G9+G19+G23+G26+G27+G31+G38+G42</f>
        <v>14992633.639999999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53414907.91</v>
      </c>
      <c r="D53" s="9">
        <v>52039699.63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2618953.41</v>
      </c>
      <c r="D54" s="9">
        <v>2618953.41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-32374145.45</v>
      </c>
      <c r="D55" s="9">
        <v>-32374145.45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18155734.8</v>
      </c>
      <c r="G59" s="9">
        <f>G47+G57</f>
        <v>14992633.639999999</v>
      </c>
    </row>
    <row r="60" spans="2:7" ht="25.5">
      <c r="B60" s="6" t="s">
        <v>102</v>
      </c>
      <c r="C60" s="9">
        <f>SUM(C50:C58)</f>
        <v>23659715.869999994</v>
      </c>
      <c r="D60" s="9">
        <f>SUM(D50:D58)</f>
        <v>22284507.590000007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67898997.96</v>
      </c>
      <c r="D62" s="9">
        <f>D47+D60</f>
        <v>29746891.780000005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49743263.160000004</v>
      </c>
      <c r="G68" s="9">
        <f>SUM(G69:G73)</f>
        <v>14754258.139999999</v>
      </c>
    </row>
    <row r="69" spans="2:7" ht="12.75">
      <c r="B69" s="10"/>
      <c r="C69" s="9"/>
      <c r="D69" s="9"/>
      <c r="E69" s="11" t="s">
        <v>110</v>
      </c>
      <c r="F69" s="9">
        <v>28117112.12</v>
      </c>
      <c r="G69" s="9">
        <v>-3692123.03</v>
      </c>
    </row>
    <row r="70" spans="2:7" ht="12.75">
      <c r="B70" s="10"/>
      <c r="C70" s="9"/>
      <c r="D70" s="9"/>
      <c r="E70" s="11" t="s">
        <v>111</v>
      </c>
      <c r="F70" s="9">
        <v>13199294.05</v>
      </c>
      <c r="G70" s="9">
        <v>16891417.08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8426856.99</v>
      </c>
      <c r="G73" s="9">
        <v>1554964.09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49743263.160000004</v>
      </c>
      <c r="G79" s="9">
        <f>G63+G68+G75</f>
        <v>14754258.139999999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67898997.96000001</v>
      </c>
      <c r="G81" s="9">
        <f>G59+G79</f>
        <v>29746891.779999997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Bencomo Arvizu</cp:lastModifiedBy>
  <cp:lastPrinted>2016-12-20T19:33:34Z</cp:lastPrinted>
  <dcterms:created xsi:type="dcterms:W3CDTF">2016-10-11T18:36:49Z</dcterms:created>
  <dcterms:modified xsi:type="dcterms:W3CDTF">2021-02-18T16:26:30Z</dcterms:modified>
  <cp:category/>
  <cp:version/>
  <cp:contentType/>
  <cp:contentStatus/>
</cp:coreProperties>
</file>