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32.40\Users\psoto\Desktop\Compartida\3. SESIONES\134_16.12.22\"/>
    </mc:Choice>
  </mc:AlternateContent>
  <bookViews>
    <workbookView xWindow="0" yWindow="0" windowWidth="24000" windowHeight="9735" activeTab="1"/>
  </bookViews>
  <sheets>
    <sheet name="FORMATO 7" sheetId="1" r:id="rId1"/>
    <sheet name="FORMATO 7 c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reed">[1]CATALOGOS!$M$1:$M$87</definedName>
    <definedName name="Alta">[1]CATALOGOS!$J$1:$J$6</definedName>
    <definedName name="_xlnm.Print_Area" localSheetId="1">'FORMATO 7 c '!$A$2:$G$40</definedName>
    <definedName name="CAL">[2]INGSNAJ!$A$1:$N$176</definedName>
    <definedName name="CALENDARIO12">[3]Cal12!$A$1:$S$139</definedName>
    <definedName name="Catalogo">[4]Catalogo_Cuentas!$D:$E</definedName>
    <definedName name="concentrado">#REF!</definedName>
    <definedName name="Database">#REF!</definedName>
    <definedName name="DEUDA_PUBLICA_DE_ENTIDADES_FEDERATIVAS_Y_MUNICIPIOS_POR_TIPO_DE_DEUDOR">#REF!</definedName>
    <definedName name="FtePago">[1]CATALOGOS!$T$1:$T$3</definedName>
    <definedName name="Garantias">[1]CATALOGOS!$W$1:$W$10</definedName>
    <definedName name="GobEdo">[1]Captura!#REF!</definedName>
    <definedName name="HSep_2010">#REF!</definedName>
    <definedName name="INGRESOS12">[3]INGSNAJ!$A$1:$N$191</definedName>
    <definedName name="LEY">[5]LEY11!$A$1:$N$140</definedName>
    <definedName name="mensual">#REF!</definedName>
    <definedName name="NomsTF2014">[4]Nombres!$B:$C</definedName>
    <definedName name="PERRO">#REF!</definedName>
    <definedName name="PPEF12">'[6]2012'!$A$1:$N$69</definedName>
    <definedName name="RESP">[1]CATALOGOS!$I$1:$I$2</definedName>
    <definedName name="sobretasa">[1]CATALOGOS!$E$1:$E$3</definedName>
    <definedName name="tasas">[1]CATALOGOS!$G$1:$G$6</definedName>
    <definedName name="tredode">#REF!</definedName>
    <definedName name="W">[7]CATALOGOS!$E$1:$E$3</definedName>
    <definedName name="X">[7]CATALOGOS!$G$1:$G$6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B10" i="1"/>
  <c r="E35" i="2"/>
  <c r="F8" i="2" l="1"/>
  <c r="F22" i="2"/>
  <c r="F31" i="1" l="1"/>
  <c r="E31" i="1"/>
  <c r="D31" i="1"/>
  <c r="C31" i="1"/>
  <c r="F24" i="1"/>
  <c r="E24" i="1"/>
  <c r="D24" i="1"/>
  <c r="C24" i="1"/>
  <c r="F10" i="1"/>
  <c r="F34" i="1" s="1"/>
  <c r="E10" i="1"/>
  <c r="E34" i="1" s="1"/>
  <c r="D10" i="1"/>
  <c r="D34" i="1" s="1"/>
  <c r="C10" i="1"/>
  <c r="F35" i="2"/>
  <c r="F37" i="2" s="1"/>
  <c r="F29" i="2"/>
  <c r="F32" i="2" s="1"/>
  <c r="C34" i="1" l="1"/>
  <c r="G31" i="1"/>
  <c r="G24" i="1"/>
  <c r="B24" i="1"/>
  <c r="G34" i="1" l="1"/>
  <c r="G35" i="2"/>
  <c r="G37" i="2" s="1"/>
  <c r="G29" i="2"/>
  <c r="G22" i="2"/>
  <c r="G8" i="2"/>
  <c r="G32" i="2" l="1"/>
  <c r="D22" i="2"/>
  <c r="D8" i="2"/>
  <c r="D29" i="2"/>
  <c r="D35" i="2" s="1"/>
  <c r="D37" i="2" s="1"/>
  <c r="E37" i="2"/>
  <c r="E29" i="2"/>
  <c r="E22" i="2"/>
  <c r="E8" i="2"/>
  <c r="E32" i="2" l="1"/>
  <c r="D32" i="2"/>
  <c r="B31" i="1" l="1"/>
  <c r="B34" i="1" s="1"/>
</calcChain>
</file>

<file path=xl/sharedStrings.xml><?xml version="1.0" encoding="utf-8"?>
<sst xmlns="http://schemas.openxmlformats.org/spreadsheetml/2006/main" count="74" uniqueCount="47">
  <si>
    <t>Formatos 7</t>
  </si>
  <si>
    <t>Proyecciones y Resultados de Ingresos - Ley de Disciplina Financiera</t>
  </si>
  <si>
    <t>Formato 7 a) Proyecciones de Ingresos - Ley de Disciplina Financiera</t>
  </si>
  <si>
    <t>ESTADO DE CHIHUAHUA</t>
  </si>
  <si>
    <t>Proyecciones de Ingresos - LDF</t>
  </si>
  <si>
    <t>(PESOS)</t>
  </si>
  <si>
    <t>(CIFRAS NOMINALES)</t>
  </si>
  <si>
    <t>Concepto (b)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</si>
  <si>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</si>
  <si>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</si>
  <si>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</si>
  <si>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</si>
  <si>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</si>
  <si>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</si>
  <si>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</si>
  <si>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</si>
  <si>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</si>
  <si>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</si>
  <si>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</si>
  <si>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</si>
  <si>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</si>
  <si>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</si>
  <si>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</si>
  <si>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</si>
  <si>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</si>
  <si>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</si>
  <si>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</si>
  <si>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</si>
  <si>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 (Cortos Plazos)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</si>
  <si>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</si>
  <si>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</si>
  <si>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</si>
  <si>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</si>
  <si>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</si>
  <si>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². Los importes corresponden a los ingresos devengados al cierre trimestral más reciente disponible y estimados para el resto del ejercicio.</t>
  </si>
  <si>
    <t>¹. Los importes corresponden al momento contable de los ingresos devengados.</t>
  </si>
  <si>
    <t>A. Ingresos Derivados de Financiamientos</t>
  </si>
  <si>
    <t xml:space="preserve">Año 2018¹ </t>
  </si>
  <si>
    <t>Año 2017¹</t>
  </si>
  <si>
    <t>Concepto</t>
  </si>
  <si>
    <t>Resultados de Ingresos - LDF</t>
  </si>
  <si>
    <t>Formato 7 c) Resultados de Ingresos - LDF</t>
  </si>
  <si>
    <t xml:space="preserve">Año 2019¹ </t>
  </si>
  <si>
    <t xml:space="preserve">Año 2020¹ </t>
  </si>
  <si>
    <t>Año 2022 ²</t>
  </si>
  <si>
    <t>Iniciativa de Ley 2023</t>
  </si>
  <si>
    <t xml:space="preserve">Año 2021¹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</si>
</sst>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/>
    <xf numFmtId="164" fontId="0" fillId="0" borderId="5" xfId="0" applyNumberFormat="1" applyBorder="1"/>
    <xf numFmtId="0" fontId="0" fillId="0" borderId="4" xfId="0" applyBorder="1" applyAlignment="1">
      <alignment horizontal="left" indent="2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wrapText="1"/>
    </xf>
    <xf numFmtId="3" fontId="0" fillId="0" borderId="0" xfId="0" applyNumberFormat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horizontal="left" wrapText="1" indent="2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1" fillId="0" borderId="6" xfId="0" applyFont="1" applyBorder="1" applyAlignment="1">
      <alignment wrapText="1"/>
    </xf>
    <xf numFmtId="3" fontId="1" fillId="0" borderId="7" xfId="0" applyNumberFormat="1" applyFont="1" applyBorder="1"/>
    <xf numFmtId="0" fontId="1" fillId="0" borderId="7" xfId="0" applyFont="1" applyBorder="1"/>
    <xf numFmtId="3" fontId="1" fillId="0" borderId="7" xfId="0" applyNumberFormat="1" applyFont="1" applyBorder="1" applyAlignment="1">
      <alignment horizontal="right"/>
    </xf>
    <xf numFmtId="0" fontId="0" fillId="0" borderId="4" xfId="0" applyBorder="1" applyAlignment="1">
      <alignment horizontal="left" wrapText="1"/>
    </xf>
    <xf numFmtId="164" fontId="1" fillId="0" borderId="5" xfId="0" applyNumberFormat="1" applyFont="1" applyBorder="1"/>
    <xf numFmtId="164" fontId="1" fillId="0" borderId="0" xfId="0" applyNumberFormat="1" applyFont="1"/>
    <xf numFmtId="164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3" fontId="4" fillId="0" borderId="0" xfId="0" applyNumberFormat="1" applyFont="1"/>
    <xf numFmtId="3" fontId="0" fillId="0" borderId="5" xfId="0" applyNumberFormat="1" applyBorder="1"/>
    <xf numFmtId="3" fontId="1" fillId="0" borderId="5" xfId="0" applyNumberFormat="1" applyFont="1" applyBorder="1"/>
    <xf numFmtId="3" fontId="1" fillId="0" borderId="5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:\Users\alejandra_sepulveda\Desktop\Copia%20de%20Formato%20de%20reportes%20trimestrales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DJC\Documents\DGI\2017\DPH\EXCEL\G:\Documents%20and%20Settings\djaime\Mis%20documentos\DGI\2012\INGRESOS%202012\Junio\Junio12(conta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DJC\Documents\DGI\2017\DPH\EXCEL\E:\Documents%20and%20Settings\djaime\Mis%20documentos\DGI\2012\INGRESOS%202012\Diciembre\Diciembre12(conta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DJC\Documents\DGI\2017\DPH\EXCEL\C:\GOBEDO\Reportes\IngresoFinancieroComparativ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DJC\Documents\DGI\2017\DPH\EXCEL\G:\Documents%20and%20Settings\djaime\Mis%20documentos\DGI\2011\Ingresos%202011\Diciembre\Diciembre%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DJC\Documents\DGI\2017\DPH\EXCEL\G:\Documents%20and%20Settings\djaime\Mis%20documentos\DGI\2011\Paquete%20Economico%202012\Federal\DictamenDiputados\RecursosFedparaChih2012(condictamen)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:\Users\carlos_leong\Desktop\Cuadros%20Deuda\Dic-10\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  <cell r="I1" t="str">
            <v>SI</v>
          </cell>
          <cell r="J1" t="str">
            <v>Nuevo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G2" t="str">
            <v>FOAEM</v>
          </cell>
          <cell r="I2" t="str">
            <v>NO</v>
          </cell>
          <cell r="J2" t="str">
            <v>Reestructurado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G3" t="str">
            <v>CPP</v>
          </cell>
          <cell r="J3" t="str">
            <v>Refinanciamiento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G4" t="str">
            <v>CETES</v>
          </cell>
          <cell r="J4" t="str">
            <v>Modificado</v>
          </cell>
          <cell r="M4" t="str">
            <v>ANÁHUAC</v>
          </cell>
          <cell r="W4" t="str">
            <v>CUOTAS</v>
          </cell>
        </row>
        <row r="5">
          <cell r="G5" t="str">
            <v>UDIS</v>
          </cell>
          <cell r="J5" t="str">
            <v>Sintesis</v>
          </cell>
          <cell r="M5" t="str">
            <v>ATLÁNTICO</v>
          </cell>
          <cell r="W5" t="str">
            <v>FAIS</v>
          </cell>
        </row>
        <row r="6">
          <cell r="G6" t="str">
            <v>OTRA</v>
          </cell>
          <cell r="J6" t="str">
            <v>Otros</v>
          </cell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SNAJ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12"/>
      <sheetName val="INGSNAJ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_Cuentas"/>
      <sheetName val="Nombres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1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opLeftCell="A6" zoomScale="110" zoomScaleNormal="110" workbookViewId="0">
      <selection activeCell="F16" sqref="F16"/>
    </sheetView>
  </sheetViews>
  <sheetFormatPr baseColWidth="10" defaultRowHeight="15" x14ac:dyDescent="0.25"/>
  <cols>
    <col min="1" max="1" width="84.85546875" customWidth="1"/>
    <col min="2" max="7" width="20.85546875" customWidth="1"/>
  </cols>
  <sheetData>
    <row r="1" spans="1:7" x14ac:dyDescent="0.25">
      <c r="A1" s="43" t="s">
        <v>0</v>
      </c>
      <c r="B1" s="43"/>
      <c r="C1" s="43"/>
      <c r="D1" s="43"/>
      <c r="E1" s="43"/>
      <c r="F1" s="43"/>
      <c r="G1" s="43"/>
    </row>
    <row r="2" spans="1:7" x14ac:dyDescent="0.25">
      <c r="A2" s="43" t="s">
        <v>1</v>
      </c>
      <c r="B2" s="43"/>
      <c r="C2" s="43"/>
      <c r="D2" s="43"/>
      <c r="E2" s="43"/>
      <c r="F2" s="43"/>
      <c r="G2" s="43"/>
    </row>
    <row r="3" spans="1:7" x14ac:dyDescent="0.25">
      <c r="A3" s="44" t="s">
        <v>2</v>
      </c>
      <c r="B3" s="44"/>
      <c r="C3" s="44"/>
      <c r="D3" s="44"/>
      <c r="E3" s="44"/>
      <c r="F3" s="44"/>
      <c r="G3" s="44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45" t="s">
        <v>3</v>
      </c>
      <c r="B5" s="46"/>
      <c r="C5" s="46"/>
      <c r="D5" s="46"/>
      <c r="E5" s="46"/>
      <c r="F5" s="46"/>
      <c r="G5" s="47"/>
    </row>
    <row r="6" spans="1:7" x14ac:dyDescent="0.25">
      <c r="A6" s="40" t="s">
        <v>4</v>
      </c>
      <c r="B6" s="41"/>
      <c r="C6" s="41"/>
      <c r="D6" s="41"/>
      <c r="E6" s="41"/>
      <c r="F6" s="41"/>
      <c r="G6" s="42"/>
    </row>
    <row r="7" spans="1:7" x14ac:dyDescent="0.25">
      <c r="A7" s="40" t="s">
        <v>5</v>
      </c>
      <c r="B7" s="41"/>
      <c r="C7" s="41"/>
      <c r="D7" s="41"/>
      <c r="E7" s="41"/>
      <c r="F7" s="41"/>
      <c r="G7" s="42"/>
    </row>
    <row r="8" spans="1:7" ht="15.75" thickBot="1" x14ac:dyDescent="0.3">
      <c r="A8" s="40" t="s">
        <v>6</v>
      </c>
      <c r="B8" s="41"/>
      <c r="C8" s="41"/>
      <c r="D8" s="41"/>
      <c r="E8" s="41"/>
      <c r="F8" s="41"/>
      <c r="G8" s="42"/>
    </row>
    <row r="9" spans="1:7" s="6" customFormat="1" x14ac:dyDescent="0.25">
      <c r="A9" s="2" t="s">
        <v>7</v>
      </c>
      <c r="B9" s="3" t="s">
        <v>45</v>
      </c>
      <c r="C9" s="4">
        <v>2024</v>
      </c>
      <c r="D9" s="4">
        <v>2025</v>
      </c>
      <c r="E9" s="4">
        <v>2026</v>
      </c>
      <c r="F9" s="4">
        <v>2027</v>
      </c>
      <c r="G9" s="5">
        <v>2028</v>
      </c>
    </row>
    <row r="10" spans="1:7" x14ac:dyDescent="0.25">
      <c r="A10" s="7" t="s">
        <v>8</v>
      </c>
      <c r="B10" s="30">
        <f>SUM(B11:B22)</f>
        <v>58472730570.742569</v>
      </c>
      <c r="C10" s="30">
        <f t="shared" ref="C10:F10" si="0">SUM(C11:C22)</f>
        <v>61416893998.914139</v>
      </c>
      <c r="D10" s="30">
        <f t="shared" si="0"/>
        <v>64832617775.914505</v>
      </c>
      <c r="E10" s="30">
        <f t="shared" si="0"/>
        <v>68439437237.211533</v>
      </c>
      <c r="F10" s="30">
        <f t="shared" si="0"/>
        <v>72261933215.368607</v>
      </c>
      <c r="G10" s="29">
        <f t="shared" ref="G10" si="1">SUM(G11:G22)</f>
        <v>76296372679.773132</v>
      </c>
    </row>
    <row r="11" spans="1:7" x14ac:dyDescent="0.25">
      <c r="A11" s="9" t="s">
        <v>9</v>
      </c>
      <c r="B11" s="31">
        <v>8636586088.0622749</v>
      </c>
      <c r="C11" s="31">
        <v>9154781253.3460121</v>
      </c>
      <c r="D11" s="31">
        <v>9704068128.5467739</v>
      </c>
      <c r="E11" s="31">
        <v>10286312216.259581</v>
      </c>
      <c r="F11" s="31">
        <v>10903490949.235155</v>
      </c>
      <c r="G11" s="8">
        <v>11557700406.189264</v>
      </c>
    </row>
    <row r="12" spans="1:7" x14ac:dyDescent="0.25">
      <c r="A12" s="9" t="s">
        <v>10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8">
        <v>0</v>
      </c>
    </row>
    <row r="13" spans="1:7" x14ac:dyDescent="0.25">
      <c r="A13" s="9" t="s">
        <v>11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8">
        <v>0</v>
      </c>
    </row>
    <row r="14" spans="1:7" x14ac:dyDescent="0.25">
      <c r="A14" s="9" t="s">
        <v>12</v>
      </c>
      <c r="B14" s="31">
        <v>9228173611.0371628</v>
      </c>
      <c r="C14" s="31">
        <v>9643441423.5338345</v>
      </c>
      <c r="D14" s="31">
        <v>10077396287.592855</v>
      </c>
      <c r="E14" s="31">
        <v>10530879120.534533</v>
      </c>
      <c r="F14" s="31">
        <v>11004768680.958586</v>
      </c>
      <c r="G14" s="8">
        <v>11499983271.601721</v>
      </c>
    </row>
    <row r="15" spans="1:7" x14ac:dyDescent="0.25">
      <c r="A15" s="9" t="s">
        <v>13</v>
      </c>
      <c r="B15" s="31">
        <v>239315900.35332119</v>
      </c>
      <c r="C15" s="31">
        <v>246495377.36392084</v>
      </c>
      <c r="D15" s="31">
        <v>253890238.68483847</v>
      </c>
      <c r="E15" s="31">
        <v>261506945.84538364</v>
      </c>
      <c r="F15" s="31">
        <v>269352154.22074515</v>
      </c>
      <c r="G15" s="8">
        <v>277432718.84736753</v>
      </c>
    </row>
    <row r="16" spans="1:7" x14ac:dyDescent="0.25">
      <c r="A16" s="9" t="s">
        <v>14</v>
      </c>
      <c r="B16" s="31">
        <v>3597189729.9151945</v>
      </c>
      <c r="C16" s="31">
        <v>3705105421.8126507</v>
      </c>
      <c r="D16" s="31">
        <v>3816258584.4670305</v>
      </c>
      <c r="E16" s="31">
        <v>3930746342.0010414</v>
      </c>
      <c r="F16" s="31">
        <v>4048668732.2610726</v>
      </c>
      <c r="G16" s="8">
        <v>4170128794.2289047</v>
      </c>
    </row>
    <row r="17" spans="1:7" x14ac:dyDescent="0.25">
      <c r="A17" s="9" t="s">
        <v>15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8">
        <v>0</v>
      </c>
    </row>
    <row r="18" spans="1:7" x14ac:dyDescent="0.25">
      <c r="A18" s="9" t="s">
        <v>16</v>
      </c>
      <c r="B18" s="31">
        <v>34569838514.517242</v>
      </c>
      <c r="C18" s="31">
        <v>36011434653.435883</v>
      </c>
      <c r="D18" s="31">
        <v>38166448788.261864</v>
      </c>
      <c r="E18" s="31">
        <v>40447241537.014595</v>
      </c>
      <c r="F18" s="31">
        <v>42873946137.379433</v>
      </c>
      <c r="G18" s="8">
        <v>45440176239.768013</v>
      </c>
    </row>
    <row r="19" spans="1:7" x14ac:dyDescent="0.25">
      <c r="A19" s="9" t="s">
        <v>17</v>
      </c>
      <c r="B19" s="31">
        <v>2201626726.8573756</v>
      </c>
      <c r="C19" s="31">
        <v>2655635869.4218335</v>
      </c>
      <c r="D19" s="31">
        <v>2814555748.3611441</v>
      </c>
      <c r="E19" s="31">
        <v>2982751075.5563931</v>
      </c>
      <c r="F19" s="31">
        <v>3161706561.3136082</v>
      </c>
      <c r="G19" s="8">
        <v>3350951249.1378675</v>
      </c>
    </row>
    <row r="20" spans="1:7" x14ac:dyDescent="0.25">
      <c r="A20" s="9" t="s">
        <v>18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8">
        <v>0</v>
      </c>
    </row>
    <row r="21" spans="1:7" x14ac:dyDescent="0.25">
      <c r="A21" s="9" t="s">
        <v>19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8">
        <v>0</v>
      </c>
    </row>
    <row r="22" spans="1:7" x14ac:dyDescent="0.25">
      <c r="A22" s="9" t="s">
        <v>20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8">
        <v>0</v>
      </c>
    </row>
    <row r="23" spans="1:7" x14ac:dyDescent="0.25">
      <c r="A23" s="9"/>
      <c r="F23" s="31"/>
      <c r="G23" s="8"/>
    </row>
    <row r="24" spans="1:7" x14ac:dyDescent="0.25">
      <c r="A24" s="7" t="s">
        <v>21</v>
      </c>
      <c r="B24" s="30">
        <f>SUM(B25:B29)</f>
        <v>31612613421.139999</v>
      </c>
      <c r="C24" s="30">
        <f t="shared" ref="C24:F24" si="2">SUM(C25:C29)</f>
        <v>33723120940.130142</v>
      </c>
      <c r="D24" s="30">
        <f t="shared" si="2"/>
        <v>33906492478.082764</v>
      </c>
      <c r="E24" s="30">
        <f t="shared" si="2"/>
        <v>35776103747.810158</v>
      </c>
      <c r="F24" s="30">
        <f t="shared" si="2"/>
        <v>37750289518.158577</v>
      </c>
      <c r="G24" s="29">
        <f t="shared" ref="G24" si="3">SUM(G25:G29)</f>
        <v>39845163488.305923</v>
      </c>
    </row>
    <row r="25" spans="1:7" x14ac:dyDescent="0.25">
      <c r="A25" s="9" t="s">
        <v>22</v>
      </c>
      <c r="B25" s="31">
        <v>26576657809</v>
      </c>
      <c r="C25" s="31">
        <v>28536086659.625942</v>
      </c>
      <c r="D25" s="31">
        <v>28563847169.163437</v>
      </c>
      <c r="E25" s="31">
        <v>30273179079.623249</v>
      </c>
      <c r="F25" s="31">
        <v>32082277109.92606</v>
      </c>
      <c r="G25" s="8">
        <v>34007110707.826435</v>
      </c>
    </row>
    <row r="26" spans="1:7" x14ac:dyDescent="0.25">
      <c r="A26" s="9" t="s">
        <v>23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8">
        <v>0</v>
      </c>
    </row>
    <row r="27" spans="1:7" x14ac:dyDescent="0.25">
      <c r="A27" s="9" t="s">
        <v>24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8">
        <v>0</v>
      </c>
    </row>
    <row r="28" spans="1:7" x14ac:dyDescent="0.25">
      <c r="A28" s="9" t="s">
        <v>25</v>
      </c>
      <c r="B28" s="31">
        <v>5035955612.1400003</v>
      </c>
      <c r="C28" s="31">
        <v>5187034280.5042009</v>
      </c>
      <c r="D28" s="31">
        <v>5342645308.9193268</v>
      </c>
      <c r="E28" s="31">
        <v>5502924668.1869068</v>
      </c>
      <c r="F28" s="31">
        <v>5668012408.2325144</v>
      </c>
      <c r="G28" s="8">
        <v>5838052780.4794903</v>
      </c>
    </row>
    <row r="29" spans="1:7" x14ac:dyDescent="0.25">
      <c r="A29" s="9" t="s">
        <v>26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8">
        <v>0</v>
      </c>
    </row>
    <row r="30" spans="1:7" x14ac:dyDescent="0.25">
      <c r="A30" s="9"/>
      <c r="F30" s="31"/>
      <c r="G30" s="8"/>
    </row>
    <row r="31" spans="1:7" x14ac:dyDescent="0.25">
      <c r="A31" s="7" t="s">
        <v>27</v>
      </c>
      <c r="B31" s="30">
        <f>B32</f>
        <v>2100000000</v>
      </c>
      <c r="C31" s="30">
        <f t="shared" ref="C31:G31" si="4">C32</f>
        <v>0</v>
      </c>
      <c r="D31" s="30">
        <f t="shared" si="4"/>
        <v>0</v>
      </c>
      <c r="E31" s="30">
        <f t="shared" si="4"/>
        <v>0</v>
      </c>
      <c r="F31" s="30">
        <f t="shared" si="4"/>
        <v>0</v>
      </c>
      <c r="G31" s="29">
        <f t="shared" si="4"/>
        <v>0</v>
      </c>
    </row>
    <row r="32" spans="1:7" x14ac:dyDescent="0.25">
      <c r="A32" s="9" t="s">
        <v>28</v>
      </c>
      <c r="B32" s="31">
        <v>2100000000</v>
      </c>
      <c r="C32" s="31">
        <v>0</v>
      </c>
      <c r="D32" s="31">
        <v>0</v>
      </c>
      <c r="E32" s="31">
        <v>0</v>
      </c>
      <c r="F32" s="31">
        <v>0</v>
      </c>
      <c r="G32" s="8">
        <v>0</v>
      </c>
    </row>
    <row r="33" spans="1:7" x14ac:dyDescent="0.25">
      <c r="A33" s="9"/>
      <c r="F33" s="31"/>
      <c r="G33" s="8"/>
    </row>
    <row r="34" spans="1:7" x14ac:dyDescent="0.25">
      <c r="A34" s="7" t="s">
        <v>29</v>
      </c>
      <c r="B34" s="30">
        <f>B10+B24+B31</f>
        <v>92185343991.882568</v>
      </c>
      <c r="C34" s="30">
        <f t="shared" ref="C34:F34" si="5">C10+C24+C31</f>
        <v>95140014939.044281</v>
      </c>
      <c r="D34" s="30">
        <f t="shared" si="5"/>
        <v>98739110253.997269</v>
      </c>
      <c r="E34" s="30">
        <f t="shared" si="5"/>
        <v>104215540985.0217</v>
      </c>
      <c r="F34" s="30">
        <f t="shared" si="5"/>
        <v>110012222733.52719</v>
      </c>
      <c r="G34" s="29">
        <f t="shared" ref="G34" si="6">G10+G24+G31</f>
        <v>116141536168.07906</v>
      </c>
    </row>
    <row r="35" spans="1:7" x14ac:dyDescent="0.25">
      <c r="A35" s="7"/>
      <c r="G35" s="10"/>
    </row>
    <row r="36" spans="1:7" x14ac:dyDescent="0.25">
      <c r="A36" s="7" t="s">
        <v>30</v>
      </c>
      <c r="G36" s="10"/>
    </row>
    <row r="37" spans="1:7" x14ac:dyDescent="0.25">
      <c r="A37" s="11" t="s">
        <v>31</v>
      </c>
      <c r="B37" s="31">
        <v>2100000000</v>
      </c>
      <c r="C37" s="31">
        <v>0</v>
      </c>
      <c r="D37" s="31">
        <v>0</v>
      </c>
      <c r="E37" s="31">
        <v>0</v>
      </c>
      <c r="F37" s="31">
        <v>0</v>
      </c>
      <c r="G37" s="8">
        <v>0</v>
      </c>
    </row>
    <row r="38" spans="1:7" x14ac:dyDescent="0.25">
      <c r="A38" s="11" t="s">
        <v>32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8">
        <v>0</v>
      </c>
    </row>
    <row r="39" spans="1:7" x14ac:dyDescent="0.25">
      <c r="A39" s="7" t="s">
        <v>33</v>
      </c>
      <c r="B39" s="30">
        <v>2100000000</v>
      </c>
      <c r="C39" s="30">
        <v>0</v>
      </c>
      <c r="D39" s="30">
        <v>0</v>
      </c>
      <c r="E39" s="30">
        <v>0</v>
      </c>
      <c r="F39" s="30">
        <v>0</v>
      </c>
      <c r="G39" s="29">
        <v>0</v>
      </c>
    </row>
    <row r="40" spans="1:7" ht="15.75" thickBot="1" x14ac:dyDescent="0.3">
      <c r="A40" s="12"/>
      <c r="B40" s="13"/>
      <c r="C40" s="13"/>
      <c r="D40" s="13"/>
      <c r="E40" s="13"/>
      <c r="F40" s="13"/>
      <c r="G40" s="14"/>
    </row>
  </sheetData>
  <mergeCells count="7">
    <mergeCell ref="A8:G8"/>
    <mergeCell ref="A1:G1"/>
    <mergeCell ref="A2:G2"/>
    <mergeCell ref="A3:G3"/>
    <mergeCell ref="A5:G5"/>
    <mergeCell ref="A6:G6"/>
    <mergeCell ref="A7:G7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zoomScale="110" zoomScaleNormal="110" workbookViewId="0">
      <selection activeCell="A44" sqref="A44"/>
    </sheetView>
  </sheetViews>
  <sheetFormatPr baseColWidth="10" defaultRowHeight="15" x14ac:dyDescent="0.25"/>
  <cols>
    <col min="1" max="1" width="84.85546875" style="15" customWidth="1"/>
    <col min="2" max="7" width="20.85546875" customWidth="1"/>
  </cols>
  <sheetData>
    <row r="1" spans="1:7" x14ac:dyDescent="0.25">
      <c r="A1" s="43"/>
      <c r="B1" s="43"/>
      <c r="C1" s="43"/>
    </row>
    <row r="2" spans="1:7" x14ac:dyDescent="0.25">
      <c r="A2" s="44" t="s">
        <v>41</v>
      </c>
      <c r="B2" s="44"/>
      <c r="C2" s="44"/>
    </row>
    <row r="3" spans="1:7" ht="15.75" thickBot="1" x14ac:dyDescent="0.3">
      <c r="A3" s="20"/>
      <c r="B3" s="1"/>
      <c r="C3" s="1"/>
      <c r="D3" s="1"/>
      <c r="E3" s="1"/>
      <c r="F3" s="1"/>
      <c r="G3" s="1"/>
    </row>
    <row r="4" spans="1:7" x14ac:dyDescent="0.25">
      <c r="A4" s="49" t="s">
        <v>3</v>
      </c>
      <c r="B4" s="50"/>
      <c r="C4" s="50"/>
      <c r="D4" s="50"/>
      <c r="E4" s="50"/>
      <c r="F4" s="50"/>
      <c r="G4" s="51"/>
    </row>
    <row r="5" spans="1:7" x14ac:dyDescent="0.25">
      <c r="A5" s="52" t="s">
        <v>40</v>
      </c>
      <c r="B5" s="41"/>
      <c r="C5" s="41"/>
      <c r="D5" s="41"/>
      <c r="E5" s="41"/>
      <c r="F5" s="41"/>
      <c r="G5" s="53"/>
    </row>
    <row r="6" spans="1:7" ht="15.75" thickBot="1" x14ac:dyDescent="0.3">
      <c r="A6" s="54" t="s">
        <v>5</v>
      </c>
      <c r="B6" s="55"/>
      <c r="C6" s="55"/>
      <c r="D6" s="55"/>
      <c r="E6" s="55"/>
      <c r="F6" s="55"/>
      <c r="G6" s="56"/>
    </row>
    <row r="7" spans="1:7" s="6" customFormat="1" x14ac:dyDescent="0.25">
      <c r="A7" s="38" t="s">
        <v>39</v>
      </c>
      <c r="B7" s="39" t="s">
        <v>38</v>
      </c>
      <c r="C7" s="39" t="s">
        <v>37</v>
      </c>
      <c r="D7" s="39" t="s">
        <v>42</v>
      </c>
      <c r="E7" s="39" t="s">
        <v>43</v>
      </c>
      <c r="F7" s="39" t="s">
        <v>46</v>
      </c>
      <c r="G7" s="32" t="s">
        <v>44</v>
      </c>
    </row>
    <row r="8" spans="1:7" x14ac:dyDescent="0.25">
      <c r="A8" s="17" t="s">
        <v>8</v>
      </c>
      <c r="B8" s="21">
        <v>32554043707.470001</v>
      </c>
      <c r="C8" s="21">
        <v>38627738304.276001</v>
      </c>
      <c r="D8" s="21">
        <f>SUM(D9:D20)</f>
        <v>42788633923.32</v>
      </c>
      <c r="E8" s="21">
        <f>SUM(E9:E20)</f>
        <v>44679523894.794617</v>
      </c>
      <c r="F8" s="21">
        <f>SUM(F9:F20)</f>
        <v>45280299494.519997</v>
      </c>
      <c r="G8" s="19">
        <f>SUM(G9:G20)</f>
        <v>54622122489.483604</v>
      </c>
    </row>
    <row r="9" spans="1:7" x14ac:dyDescent="0.25">
      <c r="A9" s="18" t="s">
        <v>9</v>
      </c>
      <c r="B9" s="16">
        <v>4371470709.3199997</v>
      </c>
      <c r="C9" s="16">
        <v>5097062565.9399996</v>
      </c>
      <c r="D9" s="16">
        <v>5597213708.8599987</v>
      </c>
      <c r="E9" s="16">
        <v>5619258640.4699993</v>
      </c>
      <c r="F9" s="16">
        <v>6688510549</v>
      </c>
      <c r="G9" s="34">
        <v>9702803171.2089844</v>
      </c>
    </row>
    <row r="10" spans="1:7" x14ac:dyDescent="0.25">
      <c r="A10" s="18" t="s">
        <v>10</v>
      </c>
      <c r="B10">
        <v>0</v>
      </c>
      <c r="C10" s="16">
        <v>0</v>
      </c>
      <c r="D10" s="16">
        <v>0</v>
      </c>
      <c r="E10" s="16">
        <v>0</v>
      </c>
      <c r="F10" s="16">
        <v>0</v>
      </c>
      <c r="G10" s="34">
        <v>0</v>
      </c>
    </row>
    <row r="11" spans="1:7" x14ac:dyDescent="0.25">
      <c r="A11" s="18" t="s">
        <v>11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34">
        <v>0</v>
      </c>
    </row>
    <row r="12" spans="1:7" x14ac:dyDescent="0.25">
      <c r="A12" s="18" t="s">
        <v>12</v>
      </c>
      <c r="B12" s="16">
        <v>2537720928.1300006</v>
      </c>
      <c r="C12" s="16">
        <v>5593006981.6660004</v>
      </c>
      <c r="D12" s="16">
        <v>5999821061.5800009</v>
      </c>
      <c r="E12" s="16">
        <v>5643067734.29</v>
      </c>
      <c r="F12" s="16">
        <v>7455470096.5099993</v>
      </c>
      <c r="G12" s="34">
        <v>9406520687.6885929</v>
      </c>
    </row>
    <row r="13" spans="1:7" x14ac:dyDescent="0.25">
      <c r="A13" s="18" t="s">
        <v>13</v>
      </c>
      <c r="B13" s="16">
        <v>250994931.52999997</v>
      </c>
      <c r="C13" s="16">
        <v>252717343.85000002</v>
      </c>
      <c r="D13" s="16">
        <v>262197075.37</v>
      </c>
      <c r="E13" s="16">
        <v>454050345.98000002</v>
      </c>
      <c r="F13" s="16">
        <v>167227272</v>
      </c>
      <c r="G13" s="34">
        <v>200134621.59325203</v>
      </c>
    </row>
    <row r="14" spans="1:7" x14ac:dyDescent="0.25">
      <c r="A14" s="18" t="s">
        <v>14</v>
      </c>
      <c r="B14" s="16">
        <v>2120651331.6199999</v>
      </c>
      <c r="C14" s="16">
        <v>2642660172.4000001</v>
      </c>
      <c r="D14" s="16">
        <v>3688361580.6800003</v>
      </c>
      <c r="E14" s="16">
        <v>4822008341.1300001</v>
      </c>
      <c r="F14" s="16">
        <v>2976634465</v>
      </c>
      <c r="G14" s="34">
        <v>2730569156.1437473</v>
      </c>
    </row>
    <row r="15" spans="1:7" x14ac:dyDescent="0.25">
      <c r="A15" s="18" t="s">
        <v>15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34">
        <v>0</v>
      </c>
    </row>
    <row r="16" spans="1:7" x14ac:dyDescent="0.25">
      <c r="A16" s="18" t="s">
        <v>16</v>
      </c>
      <c r="B16" s="16">
        <v>21486862694</v>
      </c>
      <c r="C16" s="16">
        <v>23195878778</v>
      </c>
      <c r="D16" s="16">
        <v>25080825344</v>
      </c>
      <c r="E16" s="16">
        <v>26726797534.921284</v>
      </c>
      <c r="F16" s="16">
        <v>26667619820</v>
      </c>
      <c r="G16" s="34">
        <v>30324006905.91003</v>
      </c>
    </row>
    <row r="17" spans="1:7" x14ac:dyDescent="0.25">
      <c r="A17" s="18" t="s">
        <v>17</v>
      </c>
      <c r="B17" s="16">
        <v>1320611488.8800006</v>
      </c>
      <c r="C17" s="16">
        <v>1398177455.6800003</v>
      </c>
      <c r="D17" s="16">
        <v>1676930240.79</v>
      </c>
      <c r="E17" s="16">
        <v>1414341298.0033336</v>
      </c>
      <c r="F17" s="16">
        <v>1324837292.0099998</v>
      </c>
      <c r="G17" s="34">
        <v>2236220834.2690024</v>
      </c>
    </row>
    <row r="18" spans="1:7" x14ac:dyDescent="0.25">
      <c r="A18" s="18" t="s">
        <v>18</v>
      </c>
      <c r="B18">
        <v>0</v>
      </c>
      <c r="C18" s="16">
        <v>0</v>
      </c>
      <c r="D18" s="16">
        <v>0</v>
      </c>
      <c r="E18" s="16">
        <v>0</v>
      </c>
      <c r="F18" s="16">
        <v>0</v>
      </c>
      <c r="G18" s="34">
        <v>0</v>
      </c>
    </row>
    <row r="19" spans="1:7" x14ac:dyDescent="0.25">
      <c r="A19" s="18" t="s">
        <v>19</v>
      </c>
      <c r="B19">
        <v>0</v>
      </c>
      <c r="C19" s="16">
        <v>0</v>
      </c>
      <c r="D19" s="16">
        <v>0</v>
      </c>
      <c r="E19" s="16">
        <v>0</v>
      </c>
      <c r="F19" s="16">
        <v>0</v>
      </c>
      <c r="G19" s="34">
        <v>0</v>
      </c>
    </row>
    <row r="20" spans="1:7" x14ac:dyDescent="0.25">
      <c r="A20" s="18" t="s">
        <v>20</v>
      </c>
      <c r="B20" s="16">
        <v>465731623.98999995</v>
      </c>
      <c r="C20" s="16">
        <v>448235006.73999995</v>
      </c>
      <c r="D20" s="16">
        <v>483284912.03999996</v>
      </c>
      <c r="E20" s="16"/>
      <c r="F20" s="16">
        <v>0</v>
      </c>
      <c r="G20" s="34">
        <v>21867112.670000002</v>
      </c>
    </row>
    <row r="21" spans="1:7" x14ac:dyDescent="0.25">
      <c r="A21" s="28"/>
      <c r="B21" s="21"/>
      <c r="C21" s="16"/>
      <c r="D21" s="16"/>
      <c r="E21" s="16"/>
      <c r="F21" s="16"/>
      <c r="G21" s="34"/>
    </row>
    <row r="22" spans="1:7" x14ac:dyDescent="0.25">
      <c r="A22" s="17" t="s">
        <v>21</v>
      </c>
      <c r="B22" s="22">
        <v>25573722141.219997</v>
      </c>
      <c r="C22" s="23">
        <v>28885943819.499996</v>
      </c>
      <c r="D22" s="23">
        <f>SUM(D23:D27)</f>
        <v>28399341019.299999</v>
      </c>
      <c r="E22" s="23">
        <f>SUM(E23:E27)</f>
        <v>28445960614.030003</v>
      </c>
      <c r="F22" s="23">
        <f>SUM(F23:F27)</f>
        <v>29714023706.32</v>
      </c>
      <c r="G22" s="35">
        <f>SUM(G23:G27)</f>
        <v>29480995711.600128</v>
      </c>
    </row>
    <row r="23" spans="1:7" x14ac:dyDescent="0.25">
      <c r="A23" s="18" t="s">
        <v>22</v>
      </c>
      <c r="B23" s="16">
        <v>18979857537.809998</v>
      </c>
      <c r="C23" s="16">
        <v>20547904724.509998</v>
      </c>
      <c r="D23" s="16">
        <v>22012002241.48</v>
      </c>
      <c r="E23" s="16">
        <v>22890576914.160004</v>
      </c>
      <c r="F23" s="16">
        <v>23609439979.32</v>
      </c>
      <c r="G23" s="34">
        <v>24225957439.729996</v>
      </c>
    </row>
    <row r="24" spans="1:7" x14ac:dyDescent="0.25">
      <c r="A24" s="18" t="s">
        <v>23</v>
      </c>
      <c r="B24">
        <v>0</v>
      </c>
      <c r="C24" s="16">
        <v>8338039094.9899979</v>
      </c>
      <c r="D24" s="16">
        <v>6387338777.8200006</v>
      </c>
      <c r="E24" s="16">
        <v>5555383699.8699999</v>
      </c>
      <c r="F24" s="16">
        <v>6104583727</v>
      </c>
      <c r="G24" s="34">
        <v>5255038271.8701334</v>
      </c>
    </row>
    <row r="25" spans="1:7" x14ac:dyDescent="0.25">
      <c r="A25" s="18" t="s">
        <v>24</v>
      </c>
      <c r="B25">
        <v>0</v>
      </c>
      <c r="C25" s="16">
        <v>0</v>
      </c>
      <c r="D25" s="16">
        <v>0</v>
      </c>
      <c r="E25" s="16">
        <v>0</v>
      </c>
      <c r="F25" s="16">
        <v>0</v>
      </c>
      <c r="G25" s="34">
        <v>0</v>
      </c>
    </row>
    <row r="26" spans="1:7" x14ac:dyDescent="0.25">
      <c r="A26" s="18" t="s">
        <v>25</v>
      </c>
      <c r="B26" s="16">
        <v>6593864603.4100008</v>
      </c>
      <c r="C26" s="16">
        <v>0</v>
      </c>
      <c r="D26" s="16">
        <v>0</v>
      </c>
      <c r="E26" s="16">
        <v>0</v>
      </c>
      <c r="F26" s="16">
        <v>0</v>
      </c>
      <c r="G26" s="34">
        <v>0</v>
      </c>
    </row>
    <row r="27" spans="1:7" x14ac:dyDescent="0.25">
      <c r="A27" s="18" t="s">
        <v>26</v>
      </c>
      <c r="B27">
        <v>0</v>
      </c>
      <c r="C27">
        <v>0</v>
      </c>
      <c r="D27">
        <v>0</v>
      </c>
      <c r="E27" s="16">
        <v>0</v>
      </c>
      <c r="F27" s="16">
        <v>0</v>
      </c>
      <c r="G27" s="34">
        <v>0</v>
      </c>
    </row>
    <row r="28" spans="1:7" x14ac:dyDescent="0.25">
      <c r="A28" s="28"/>
      <c r="G28" s="10"/>
    </row>
    <row r="29" spans="1:7" x14ac:dyDescent="0.25">
      <c r="A29" s="17" t="s">
        <v>27</v>
      </c>
      <c r="B29" s="21">
        <v>0</v>
      </c>
      <c r="C29" s="23">
        <v>0</v>
      </c>
      <c r="D29" s="23">
        <f>D30</f>
        <v>4800000000</v>
      </c>
      <c r="E29" s="23">
        <f>E30</f>
        <v>6130000000</v>
      </c>
      <c r="F29" s="23">
        <f>F30</f>
        <v>4150000000</v>
      </c>
      <c r="G29" s="35">
        <f>G30</f>
        <v>2100000000</v>
      </c>
    </row>
    <row r="30" spans="1:7" x14ac:dyDescent="0.25">
      <c r="A30" s="18" t="s">
        <v>36</v>
      </c>
      <c r="B30" s="16">
        <v>0</v>
      </c>
      <c r="C30" s="16">
        <v>0</v>
      </c>
      <c r="D30" s="16">
        <v>4800000000</v>
      </c>
      <c r="E30" s="16">
        <v>6130000000</v>
      </c>
      <c r="F30" s="16">
        <v>4150000000</v>
      </c>
      <c r="G30" s="34">
        <v>2100000000</v>
      </c>
    </row>
    <row r="31" spans="1:7" x14ac:dyDescent="0.25">
      <c r="A31" s="28"/>
      <c r="G31" s="10"/>
    </row>
    <row r="32" spans="1:7" x14ac:dyDescent="0.25">
      <c r="A32" s="17" t="s">
        <v>29</v>
      </c>
      <c r="B32" s="22">
        <v>58127765848.690002</v>
      </c>
      <c r="C32" s="22">
        <v>67513682123.776001</v>
      </c>
      <c r="D32" s="22">
        <f>D8+D22+D29</f>
        <v>75987974942.619995</v>
      </c>
      <c r="E32" s="22">
        <f>E8+E22+E29</f>
        <v>79255484508.824615</v>
      </c>
      <c r="F32" s="22">
        <f>F8+F22+F29</f>
        <v>79144323200.839996</v>
      </c>
      <c r="G32" s="36">
        <f>G8+G22+G29</f>
        <v>86203118201.08374</v>
      </c>
    </row>
    <row r="33" spans="1:7" x14ac:dyDescent="0.25">
      <c r="A33" s="17"/>
      <c r="G33" s="10"/>
    </row>
    <row r="34" spans="1:7" x14ac:dyDescent="0.25">
      <c r="A34" s="17" t="s">
        <v>30</v>
      </c>
      <c r="C34" s="16"/>
      <c r="D34" s="16"/>
      <c r="E34" s="16"/>
      <c r="F34" s="16"/>
      <c r="G34" s="34"/>
    </row>
    <row r="35" spans="1:7" ht="30" x14ac:dyDescent="0.25">
      <c r="A35" s="18" t="s">
        <v>31</v>
      </c>
      <c r="B35" s="16">
        <v>0</v>
      </c>
      <c r="C35" s="16">
        <v>0</v>
      </c>
      <c r="D35" s="16">
        <f>D29</f>
        <v>4800000000</v>
      </c>
      <c r="E35" s="16">
        <f>E30</f>
        <v>6130000000</v>
      </c>
      <c r="F35" s="16">
        <f>F30</f>
        <v>4150000000</v>
      </c>
      <c r="G35" s="34">
        <f>G30</f>
        <v>2100000000</v>
      </c>
    </row>
    <row r="36" spans="1:7" ht="30" x14ac:dyDescent="0.25">
      <c r="A36" s="18" t="s">
        <v>32</v>
      </c>
      <c r="B36">
        <v>0</v>
      </c>
      <c r="C36">
        <v>0</v>
      </c>
      <c r="D36">
        <v>0</v>
      </c>
      <c r="E36">
        <v>0</v>
      </c>
      <c r="F36">
        <v>0</v>
      </c>
      <c r="G36" s="10">
        <v>0</v>
      </c>
    </row>
    <row r="37" spans="1:7" ht="15.75" thickBot="1" x14ac:dyDescent="0.3">
      <c r="A37" s="24" t="s">
        <v>33</v>
      </c>
      <c r="B37" s="25">
        <v>0</v>
      </c>
      <c r="C37" s="26">
        <v>0</v>
      </c>
      <c r="D37" s="27">
        <f>D35+D36</f>
        <v>4800000000</v>
      </c>
      <c r="E37" s="27">
        <f>E35+E36</f>
        <v>6130000000</v>
      </c>
      <c r="F37" s="27">
        <f>F35+F36</f>
        <v>4150000000</v>
      </c>
      <c r="G37" s="37">
        <f>G35+G36</f>
        <v>2100000000</v>
      </c>
    </row>
    <row r="39" spans="1:7" ht="15" customHeight="1" x14ac:dyDescent="0.25">
      <c r="A39" s="48" t="s">
        <v>35</v>
      </c>
      <c r="B39" s="48"/>
      <c r="C39" s="48"/>
      <c r="D39" s="16"/>
      <c r="E39" s="16"/>
      <c r="F39" s="16"/>
      <c r="G39" s="16"/>
    </row>
    <row r="40" spans="1:7" ht="15" customHeight="1" x14ac:dyDescent="0.25">
      <c r="A40" s="48" t="s">
        <v>34</v>
      </c>
      <c r="B40" s="48"/>
      <c r="C40" s="48"/>
      <c r="E40" s="16"/>
      <c r="F40" s="16"/>
    </row>
    <row r="41" spans="1:7" x14ac:dyDescent="0.25">
      <c r="D41" s="33"/>
      <c r="E41" s="16"/>
      <c r="F41" s="33"/>
      <c r="G41" s="16"/>
    </row>
    <row r="43" spans="1:7" x14ac:dyDescent="0.25">
      <c r="B43" s="16"/>
    </row>
  </sheetData>
  <mergeCells count="7">
    <mergeCell ref="A40:C40"/>
    <mergeCell ref="A1:C1"/>
    <mergeCell ref="A2:C2"/>
    <mergeCell ref="A39:C39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7</vt:lpstr>
      <vt:lpstr>FORMATO 7 c </vt:lpstr>
      <vt:lpstr>'FORMATO 7 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Brenda Sarahi Gonzalez Dominguez</cp:lastModifiedBy>
  <cp:lastPrinted>2022-11-28T18:51:29Z</cp:lastPrinted>
  <dcterms:created xsi:type="dcterms:W3CDTF">2019-11-26T05:29:55Z</dcterms:created>
  <dcterms:modified xsi:type="dcterms:W3CDTF">2022-12-20T22:34:24Z</dcterms:modified>
</cp:coreProperties>
</file>